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ZSR\Strahlenschutz\FS\AKA\VRE\Material\"/>
    </mc:Choice>
  </mc:AlternateContent>
  <bookViews>
    <workbookView xWindow="0" yWindow="0" windowWidth="10800" windowHeight="6620" activeTab="1"/>
  </bookViews>
  <sheets>
    <sheet name="A aus Ipm" sheetId="3" r:id="rId1"/>
    <sheet name="16.01.2017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18" i="3" s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H3" i="1"/>
</calcChain>
</file>

<file path=xl/sharedStrings.xml><?xml version="1.0" encoding="utf-8"?>
<sst xmlns="http://schemas.openxmlformats.org/spreadsheetml/2006/main" count="55" uniqueCount="25">
  <si>
    <t>0-20 sec</t>
  </si>
  <si>
    <t>30-50sec</t>
  </si>
  <si>
    <t>Sekunde</t>
  </si>
  <si>
    <t>Zeitintervall</t>
  </si>
  <si>
    <t>Minute</t>
  </si>
  <si>
    <t>Unsicherheit</t>
  </si>
  <si>
    <t>Bruttoimpulse</t>
  </si>
  <si>
    <t>Nettoimpulse</t>
  </si>
  <si>
    <t>Nulleffekt</t>
  </si>
  <si>
    <t>Impulse pro Minute</t>
  </si>
  <si>
    <t>ln2/T</t>
  </si>
  <si>
    <t>T in Minuten</t>
  </si>
  <si>
    <t>t in Minuten</t>
  </si>
  <si>
    <t>Berechnung der Aktivität des Isotopengenerators</t>
  </si>
  <si>
    <t>technische Parameter</t>
  </si>
  <si>
    <t>Ipm</t>
  </si>
  <si>
    <t>Durchmesser Zählrohr</t>
  </si>
  <si>
    <t>mm</t>
  </si>
  <si>
    <t>Abstand Zählrohr - Generator</t>
  </si>
  <si>
    <t>geometrischer Bruchteil der Quanten, die das Zählrohr durchsetzen</t>
  </si>
  <si>
    <t>naturwissenschaftliche Parameter</t>
  </si>
  <si>
    <t>gemessene Zählrate OHNE Eluation bei Generator in Halterung</t>
  </si>
  <si>
    <t>Teilchenausbeute p</t>
  </si>
  <si>
    <t>Ansprechvermögen des Zählrohrs</t>
  </si>
  <si>
    <t>errechnete Aktivität in 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</si>
</sst>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7">
    <xf numFmtId="0" fontId="0" fillId="0" borderId="0" xfId="0"/>
    <xf numFmtId="0" fontId="1" fillId="2" borderId="1" xfId="1"/>
    <xf numFmtId="2" fontId="2" fillId="3" borderId="1" xfId="2" applyNumberFormat="1"/>
    <xf numFmtId="0" fontId="0" fillId="4" borderId="0" xfId="0" applyFill="1"/>
    <xf numFmtId="0" fontId="3" fillId="4" borderId="0" xfId="0" applyFont="1" applyFill="1"/>
    <xf numFmtId="0" fontId="3" fillId="4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NumberFormat="1" applyFill="1"/>
    <xf numFmtId="164" fontId="0" fillId="4" borderId="0" xfId="0" applyNumberFormat="1" applyFill="1"/>
    <xf numFmtId="0" fontId="1" fillId="2" borderId="1" xfId="1" applyAlignment="1">
      <alignment horizontal="center"/>
    </xf>
    <xf numFmtId="11" fontId="0" fillId="0" borderId="0" xfId="0" applyNumberFormat="1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3" fillId="4" borderId="0" xfId="0" applyFont="1" applyFill="1" applyAlignment="1">
      <alignment horizontal="center"/>
    </xf>
  </cellXfs>
  <cellStyles count="3">
    <cellStyle name="Berechnung" xfId="2" builtinId="22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77621429396798"/>
          <c:y val="0.1000832895888014"/>
          <c:w val="0.83310463550546743"/>
          <c:h val="0.7953660610000463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63500" cap="rnd" cmpd="sng" algn="ctr">
                <a:solidFill>
                  <a:schemeClr val="accent1">
                    <a:alpha val="25000"/>
                  </a:schemeClr>
                </a:solidFill>
                <a:round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1.4120263509983324E-2"/>
                  <c:y val="-0.5036481189851268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4000" baseline="0"/>
                      <a:t>y = 864,58746e</a:t>
                    </a:r>
                    <a:r>
                      <a:rPr lang="en-US" sz="4000" baseline="30000"/>
                      <a:t>-0,27304x</a:t>
                    </a:r>
                    <a:r>
                      <a:rPr lang="en-US" sz="4000" baseline="0"/>
                      <a:t/>
                    </a:r>
                    <a:br>
                      <a:rPr lang="en-US" sz="4000" baseline="0"/>
                    </a:br>
                    <a:r>
                      <a:rPr lang="en-US" sz="4000" baseline="0"/>
                      <a:t>R² = 0,98269</a:t>
                    </a:r>
                    <a:endParaRPr lang="en-US" sz="4000"/>
                  </a:p>
                </c:rich>
              </c:tx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'16.01.2017'!$E$6:$E$45</c:f>
                <c:numCache>
                  <c:formatCode>General</c:formatCode>
                  <c:ptCount val="4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plus>
            <c:minus>
              <c:numRef>
                <c:f>'16.01.2017'!$E$6:$E$45</c:f>
                <c:numCache>
                  <c:formatCode>General</c:formatCode>
                  <c:ptCount val="4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minus>
            <c:spPr>
              <a:noFill/>
              <a:ln w="9525">
                <a:solidFill>
                  <a:schemeClr val="dk1">
                    <a:lumMod val="50000"/>
                    <a:lumOff val="50000"/>
                  </a:schemeClr>
                </a:solidFill>
              </a:ln>
              <a:effectLst/>
            </c:spPr>
          </c:errBars>
          <c:xVal>
            <c:numRef>
              <c:f>'16.01.2017'!$C$6:$C$45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</c:numCache>
            </c:numRef>
          </c:xVal>
          <c:yVal>
            <c:numRef>
              <c:f>'16.01.2017'!$F$6:$F$45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91-4A91-9BB8-B49511F88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828368"/>
        <c:axId val="440827536"/>
      </c:scatterChart>
      <c:valAx>
        <c:axId val="44082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800"/>
                  <a:t>t in Minuten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827536"/>
        <c:crosses val="autoZero"/>
        <c:crossBetween val="midCat"/>
      </c:valAx>
      <c:valAx>
        <c:axId val="44082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Impulse pro 20 Sekunden</a:t>
                </a:r>
              </a:p>
            </c:rich>
          </c:tx>
          <c:layout>
            <c:manualLayout>
              <c:xMode val="edge"/>
              <c:yMode val="edge"/>
              <c:x val="2.0395280778581923E-2"/>
              <c:y val="0.32029374380347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828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3</xdr:row>
      <xdr:rowOff>142874</xdr:rowOff>
    </xdr:from>
    <xdr:to>
      <xdr:col>22</xdr:col>
      <xdr:colOff>323850</xdr:colOff>
      <xdr:row>44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workbookViewId="0">
      <selection activeCell="C7" sqref="C7"/>
    </sheetView>
  </sheetViews>
  <sheetFormatPr baseColWidth="10" defaultRowHeight="14.5" x14ac:dyDescent="0.35"/>
  <cols>
    <col min="2" max="2" width="61.453125" customWidth="1"/>
  </cols>
  <sheetData>
    <row r="3" spans="2:9" x14ac:dyDescent="0.35">
      <c r="B3" s="13" t="s">
        <v>13</v>
      </c>
    </row>
    <row r="5" spans="2:9" x14ac:dyDescent="0.35">
      <c r="B5" t="s">
        <v>8</v>
      </c>
      <c r="C5">
        <v>20</v>
      </c>
      <c r="D5" t="s">
        <v>15</v>
      </c>
    </row>
    <row r="6" spans="2:9" x14ac:dyDescent="0.35">
      <c r="B6" t="s">
        <v>21</v>
      </c>
      <c r="C6">
        <v>140</v>
      </c>
      <c r="D6" t="s">
        <v>15</v>
      </c>
    </row>
    <row r="8" spans="2:9" x14ac:dyDescent="0.35">
      <c r="B8" s="14" t="s">
        <v>14</v>
      </c>
      <c r="C8" s="15"/>
      <c r="D8" s="15"/>
    </row>
    <row r="9" spans="2:9" x14ac:dyDescent="0.35">
      <c r="B9" t="s">
        <v>16</v>
      </c>
      <c r="C9">
        <v>20</v>
      </c>
      <c r="D9" t="s">
        <v>17</v>
      </c>
    </row>
    <row r="10" spans="2:9" x14ac:dyDescent="0.35">
      <c r="B10" t="s">
        <v>18</v>
      </c>
      <c r="C10">
        <v>400</v>
      </c>
      <c r="D10" t="s">
        <v>17</v>
      </c>
      <c r="I10" s="12"/>
    </row>
    <row r="11" spans="2:9" x14ac:dyDescent="0.35">
      <c r="I11" s="12"/>
    </row>
    <row r="12" spans="2:9" x14ac:dyDescent="0.35">
      <c r="B12" t="s">
        <v>19</v>
      </c>
      <c r="C12" s="12">
        <f>C9^2/(16*C10^2)</f>
        <v>1.5625E-4</v>
      </c>
      <c r="I12" s="12"/>
    </row>
    <row r="14" spans="2:9" x14ac:dyDescent="0.35">
      <c r="B14" s="14" t="s">
        <v>20</v>
      </c>
      <c r="C14" s="15"/>
      <c r="D14" s="15"/>
    </row>
    <row r="15" spans="2:9" x14ac:dyDescent="0.35">
      <c r="B15" t="s">
        <v>22</v>
      </c>
      <c r="C15">
        <v>0.85</v>
      </c>
    </row>
    <row r="16" spans="2:9" x14ac:dyDescent="0.35">
      <c r="B16" t="s">
        <v>23</v>
      </c>
      <c r="C16">
        <v>0.04</v>
      </c>
    </row>
    <row r="18" spans="2:3" x14ac:dyDescent="0.35">
      <c r="B18" t="s">
        <v>24</v>
      </c>
      <c r="C18" s="12">
        <f>(C6-C5)/(C12*C15*C16*60)</f>
        <v>376470.5882352941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zoomScaleNormal="100" workbookViewId="0">
      <selection activeCell="H2" sqref="H2"/>
    </sheetView>
  </sheetViews>
  <sheetFormatPr baseColWidth="10" defaultColWidth="11.453125" defaultRowHeight="14.5" x14ac:dyDescent="0.35"/>
  <cols>
    <col min="1" max="3" width="11.453125" style="3"/>
    <col min="4" max="4" width="18" style="3" customWidth="1"/>
    <col min="5" max="5" width="19.54296875" style="3" customWidth="1"/>
    <col min="6" max="6" width="15.1796875" style="3" customWidth="1"/>
    <col min="7" max="7" width="13.1796875" style="3" customWidth="1"/>
    <col min="8" max="16384" width="11.453125" style="3"/>
  </cols>
  <sheetData>
    <row r="2" spans="1:8" x14ac:dyDescent="0.35">
      <c r="C2" s="4" t="s">
        <v>8</v>
      </c>
      <c r="D2" s="1"/>
      <c r="E2" s="4" t="s">
        <v>9</v>
      </c>
      <c r="G2" s="4" t="s">
        <v>10</v>
      </c>
      <c r="H2" s="1"/>
    </row>
    <row r="3" spans="1:8" x14ac:dyDescent="0.35">
      <c r="G3" s="4" t="s">
        <v>11</v>
      </c>
      <c r="H3" s="2" t="e">
        <f>LN(2)/H2</f>
        <v>#DIV/0!</v>
      </c>
    </row>
    <row r="4" spans="1:8" x14ac:dyDescent="0.35">
      <c r="A4" s="16" t="s">
        <v>3</v>
      </c>
      <c r="B4" s="16"/>
    </row>
    <row r="5" spans="1:8" x14ac:dyDescent="0.35">
      <c r="A5" s="5" t="s">
        <v>4</v>
      </c>
      <c r="B5" s="5" t="s">
        <v>2</v>
      </c>
      <c r="C5" s="5" t="s">
        <v>12</v>
      </c>
      <c r="D5" s="5" t="s">
        <v>6</v>
      </c>
      <c r="E5" s="5" t="s">
        <v>5</v>
      </c>
      <c r="F5" s="5" t="s">
        <v>7</v>
      </c>
    </row>
    <row r="6" spans="1:8" x14ac:dyDescent="0.35">
      <c r="A6" s="6">
        <v>0</v>
      </c>
      <c r="B6" s="6" t="s">
        <v>0</v>
      </c>
      <c r="C6" s="7">
        <v>0.5</v>
      </c>
      <c r="D6" s="11"/>
      <c r="E6" s="8">
        <f>SQRT(D6)</f>
        <v>0</v>
      </c>
      <c r="F6" s="8">
        <f t="shared" ref="F6:F34" si="0">D6-$D$2/3</f>
        <v>0</v>
      </c>
    </row>
    <row r="7" spans="1:8" x14ac:dyDescent="0.35">
      <c r="A7" s="6">
        <v>0</v>
      </c>
      <c r="B7" s="6" t="s">
        <v>1</v>
      </c>
      <c r="C7" s="7">
        <v>1</v>
      </c>
      <c r="D7" s="11"/>
      <c r="E7" s="8">
        <f t="shared" ref="E7:E34" si="1">SQRT(D7)</f>
        <v>0</v>
      </c>
      <c r="F7" s="8">
        <f t="shared" si="0"/>
        <v>0</v>
      </c>
    </row>
    <row r="8" spans="1:8" x14ac:dyDescent="0.35">
      <c r="A8" s="6">
        <v>1</v>
      </c>
      <c r="B8" s="6" t="s">
        <v>0</v>
      </c>
      <c r="C8" s="7">
        <v>1.5</v>
      </c>
      <c r="D8" s="11"/>
      <c r="E8" s="8">
        <f t="shared" si="1"/>
        <v>0</v>
      </c>
      <c r="F8" s="8">
        <f t="shared" si="0"/>
        <v>0</v>
      </c>
    </row>
    <row r="9" spans="1:8" x14ac:dyDescent="0.35">
      <c r="A9" s="6">
        <v>1</v>
      </c>
      <c r="B9" s="6" t="s">
        <v>1</v>
      </c>
      <c r="C9" s="7">
        <v>2</v>
      </c>
      <c r="D9" s="11"/>
      <c r="E9" s="8">
        <f t="shared" si="1"/>
        <v>0</v>
      </c>
      <c r="F9" s="8">
        <f t="shared" si="0"/>
        <v>0</v>
      </c>
    </row>
    <row r="10" spans="1:8" x14ac:dyDescent="0.35">
      <c r="A10" s="6">
        <v>2</v>
      </c>
      <c r="B10" s="6" t="s">
        <v>0</v>
      </c>
      <c r="C10" s="7">
        <v>2.5</v>
      </c>
      <c r="D10" s="11"/>
      <c r="E10" s="8">
        <f t="shared" si="1"/>
        <v>0</v>
      </c>
      <c r="F10" s="8">
        <f t="shared" si="0"/>
        <v>0</v>
      </c>
    </row>
    <row r="11" spans="1:8" x14ac:dyDescent="0.35">
      <c r="A11" s="6">
        <v>2</v>
      </c>
      <c r="B11" s="6" t="s">
        <v>1</v>
      </c>
      <c r="C11" s="7">
        <v>3</v>
      </c>
      <c r="D11" s="11"/>
      <c r="E11" s="8">
        <f t="shared" si="1"/>
        <v>0</v>
      </c>
      <c r="F11" s="8">
        <f t="shared" si="0"/>
        <v>0</v>
      </c>
    </row>
    <row r="12" spans="1:8" x14ac:dyDescent="0.35">
      <c r="A12" s="6">
        <v>3</v>
      </c>
      <c r="B12" s="6" t="s">
        <v>0</v>
      </c>
      <c r="C12" s="7">
        <v>3.5</v>
      </c>
      <c r="D12" s="11"/>
      <c r="E12" s="8">
        <f t="shared" si="1"/>
        <v>0</v>
      </c>
      <c r="F12" s="8">
        <f t="shared" si="0"/>
        <v>0</v>
      </c>
    </row>
    <row r="13" spans="1:8" x14ac:dyDescent="0.35">
      <c r="A13" s="6">
        <v>3</v>
      </c>
      <c r="B13" s="6" t="s">
        <v>1</v>
      </c>
      <c r="C13" s="7">
        <v>4</v>
      </c>
      <c r="D13" s="11"/>
      <c r="E13" s="8">
        <f t="shared" si="1"/>
        <v>0</v>
      </c>
      <c r="F13" s="8">
        <f t="shared" si="0"/>
        <v>0</v>
      </c>
    </row>
    <row r="14" spans="1:8" x14ac:dyDescent="0.35">
      <c r="A14" s="6">
        <v>4</v>
      </c>
      <c r="B14" s="6" t="s">
        <v>0</v>
      </c>
      <c r="C14" s="7">
        <v>4.5</v>
      </c>
      <c r="D14" s="11"/>
      <c r="E14" s="8">
        <f t="shared" si="1"/>
        <v>0</v>
      </c>
      <c r="F14" s="8">
        <f t="shared" si="0"/>
        <v>0</v>
      </c>
    </row>
    <row r="15" spans="1:8" x14ac:dyDescent="0.35">
      <c r="A15" s="6">
        <v>4</v>
      </c>
      <c r="B15" s="6" t="s">
        <v>1</v>
      </c>
      <c r="C15" s="7">
        <v>5</v>
      </c>
      <c r="D15" s="11"/>
      <c r="E15" s="8">
        <f t="shared" si="1"/>
        <v>0</v>
      </c>
      <c r="F15" s="8">
        <f t="shared" si="0"/>
        <v>0</v>
      </c>
    </row>
    <row r="16" spans="1:8" x14ac:dyDescent="0.35">
      <c r="A16" s="6">
        <v>5</v>
      </c>
      <c r="B16" s="6" t="s">
        <v>0</v>
      </c>
      <c r="C16" s="7">
        <v>5.5</v>
      </c>
      <c r="D16" s="11"/>
      <c r="E16" s="8">
        <f t="shared" si="1"/>
        <v>0</v>
      </c>
      <c r="F16" s="8">
        <f t="shared" si="0"/>
        <v>0</v>
      </c>
    </row>
    <row r="17" spans="1:6" x14ac:dyDescent="0.35">
      <c r="A17" s="6">
        <v>5</v>
      </c>
      <c r="B17" s="6" t="s">
        <v>1</v>
      </c>
      <c r="C17" s="7">
        <v>6</v>
      </c>
      <c r="D17" s="11"/>
      <c r="E17" s="8">
        <f t="shared" si="1"/>
        <v>0</v>
      </c>
      <c r="F17" s="8">
        <f t="shared" si="0"/>
        <v>0</v>
      </c>
    </row>
    <row r="18" spans="1:6" x14ac:dyDescent="0.35">
      <c r="A18" s="6">
        <v>6</v>
      </c>
      <c r="B18" s="6" t="s">
        <v>0</v>
      </c>
      <c r="C18" s="7">
        <v>6.5</v>
      </c>
      <c r="D18" s="11"/>
      <c r="E18" s="8">
        <f t="shared" si="1"/>
        <v>0</v>
      </c>
      <c r="F18" s="8">
        <f t="shared" si="0"/>
        <v>0</v>
      </c>
    </row>
    <row r="19" spans="1:6" x14ac:dyDescent="0.35">
      <c r="A19" s="6">
        <v>6</v>
      </c>
      <c r="B19" s="6" t="s">
        <v>1</v>
      </c>
      <c r="C19" s="7">
        <v>7</v>
      </c>
      <c r="D19" s="11"/>
      <c r="E19" s="8">
        <f t="shared" si="1"/>
        <v>0</v>
      </c>
      <c r="F19" s="8">
        <f t="shared" si="0"/>
        <v>0</v>
      </c>
    </row>
    <row r="20" spans="1:6" x14ac:dyDescent="0.35">
      <c r="A20" s="6">
        <v>7</v>
      </c>
      <c r="B20" s="6" t="s">
        <v>0</v>
      </c>
      <c r="C20" s="7">
        <v>7.5</v>
      </c>
      <c r="D20" s="11"/>
      <c r="E20" s="8">
        <f t="shared" si="1"/>
        <v>0</v>
      </c>
      <c r="F20" s="8">
        <f t="shared" si="0"/>
        <v>0</v>
      </c>
    </row>
    <row r="21" spans="1:6" x14ac:dyDescent="0.35">
      <c r="A21" s="6">
        <v>7</v>
      </c>
      <c r="B21" s="6" t="s">
        <v>1</v>
      </c>
      <c r="C21" s="7">
        <v>8</v>
      </c>
      <c r="D21" s="11"/>
      <c r="E21" s="8">
        <f t="shared" si="1"/>
        <v>0</v>
      </c>
      <c r="F21" s="8">
        <f t="shared" si="0"/>
        <v>0</v>
      </c>
    </row>
    <row r="22" spans="1:6" x14ac:dyDescent="0.35">
      <c r="A22" s="6">
        <v>8</v>
      </c>
      <c r="B22" s="6" t="s">
        <v>0</v>
      </c>
      <c r="C22" s="7">
        <v>8.5</v>
      </c>
      <c r="D22" s="11"/>
      <c r="E22" s="8">
        <f t="shared" si="1"/>
        <v>0</v>
      </c>
      <c r="F22" s="8">
        <f t="shared" si="0"/>
        <v>0</v>
      </c>
    </row>
    <row r="23" spans="1:6" x14ac:dyDescent="0.35">
      <c r="A23" s="6">
        <v>8</v>
      </c>
      <c r="B23" s="6" t="s">
        <v>1</v>
      </c>
      <c r="C23" s="7">
        <v>9</v>
      </c>
      <c r="D23" s="11"/>
      <c r="E23" s="8">
        <f t="shared" si="1"/>
        <v>0</v>
      </c>
      <c r="F23" s="8">
        <f t="shared" si="0"/>
        <v>0</v>
      </c>
    </row>
    <row r="24" spans="1:6" x14ac:dyDescent="0.35">
      <c r="A24" s="6">
        <v>9</v>
      </c>
      <c r="B24" s="6" t="s">
        <v>0</v>
      </c>
      <c r="C24" s="7">
        <v>9.5</v>
      </c>
      <c r="D24" s="11"/>
      <c r="E24" s="8">
        <f t="shared" si="1"/>
        <v>0</v>
      </c>
      <c r="F24" s="8">
        <f t="shared" si="0"/>
        <v>0</v>
      </c>
    </row>
    <row r="25" spans="1:6" x14ac:dyDescent="0.35">
      <c r="A25" s="6">
        <v>9</v>
      </c>
      <c r="B25" s="6" t="s">
        <v>1</v>
      </c>
      <c r="C25" s="7">
        <v>10</v>
      </c>
      <c r="D25" s="11"/>
      <c r="E25" s="8">
        <f t="shared" si="1"/>
        <v>0</v>
      </c>
      <c r="F25" s="8">
        <f t="shared" si="0"/>
        <v>0</v>
      </c>
    </row>
    <row r="26" spans="1:6" x14ac:dyDescent="0.35">
      <c r="A26" s="6">
        <v>10</v>
      </c>
      <c r="B26" s="6" t="s">
        <v>0</v>
      </c>
      <c r="C26" s="7">
        <v>10.5</v>
      </c>
      <c r="D26" s="11"/>
      <c r="E26" s="8">
        <f t="shared" si="1"/>
        <v>0</v>
      </c>
      <c r="F26" s="8">
        <f t="shared" si="0"/>
        <v>0</v>
      </c>
    </row>
    <row r="27" spans="1:6" x14ac:dyDescent="0.35">
      <c r="A27" s="6">
        <v>10</v>
      </c>
      <c r="B27" s="6" t="s">
        <v>1</v>
      </c>
      <c r="C27" s="7">
        <v>11</v>
      </c>
      <c r="D27" s="11"/>
      <c r="E27" s="8">
        <f t="shared" si="1"/>
        <v>0</v>
      </c>
      <c r="F27" s="8">
        <f t="shared" si="0"/>
        <v>0</v>
      </c>
    </row>
    <row r="28" spans="1:6" x14ac:dyDescent="0.35">
      <c r="A28" s="6">
        <v>11</v>
      </c>
      <c r="B28" s="6" t="s">
        <v>0</v>
      </c>
      <c r="C28" s="7">
        <v>11.5</v>
      </c>
      <c r="D28" s="11"/>
      <c r="E28" s="8">
        <f t="shared" si="1"/>
        <v>0</v>
      </c>
      <c r="F28" s="8">
        <f t="shared" si="0"/>
        <v>0</v>
      </c>
    </row>
    <row r="29" spans="1:6" x14ac:dyDescent="0.35">
      <c r="A29" s="6">
        <v>11</v>
      </c>
      <c r="B29" s="6" t="s">
        <v>1</v>
      </c>
      <c r="C29" s="7">
        <v>12</v>
      </c>
      <c r="D29" s="11"/>
      <c r="E29" s="8">
        <f t="shared" si="1"/>
        <v>0</v>
      </c>
      <c r="F29" s="8">
        <f t="shared" si="0"/>
        <v>0</v>
      </c>
    </row>
    <row r="30" spans="1:6" x14ac:dyDescent="0.35">
      <c r="A30" s="6">
        <v>12</v>
      </c>
      <c r="B30" s="6" t="s">
        <v>0</v>
      </c>
      <c r="C30" s="7">
        <v>12.5</v>
      </c>
      <c r="D30" s="11"/>
      <c r="E30" s="8">
        <f t="shared" si="1"/>
        <v>0</v>
      </c>
      <c r="F30" s="8">
        <f t="shared" si="0"/>
        <v>0</v>
      </c>
    </row>
    <row r="31" spans="1:6" x14ac:dyDescent="0.35">
      <c r="A31" s="6">
        <v>12</v>
      </c>
      <c r="B31" s="6" t="s">
        <v>1</v>
      </c>
      <c r="C31" s="7">
        <v>13</v>
      </c>
      <c r="D31" s="11"/>
      <c r="E31" s="8">
        <f t="shared" si="1"/>
        <v>0</v>
      </c>
      <c r="F31" s="8">
        <f t="shared" si="0"/>
        <v>0</v>
      </c>
    </row>
    <row r="32" spans="1:6" x14ac:dyDescent="0.35">
      <c r="A32" s="6">
        <v>13</v>
      </c>
      <c r="B32" s="6" t="s">
        <v>0</v>
      </c>
      <c r="C32" s="7">
        <v>13.5</v>
      </c>
      <c r="D32" s="11"/>
      <c r="E32" s="8">
        <f t="shared" si="1"/>
        <v>0</v>
      </c>
      <c r="F32" s="8">
        <f t="shared" si="0"/>
        <v>0</v>
      </c>
    </row>
    <row r="33" spans="1:6" x14ac:dyDescent="0.35">
      <c r="A33" s="6">
        <v>13</v>
      </c>
      <c r="B33" s="6" t="s">
        <v>1</v>
      </c>
      <c r="C33" s="7">
        <v>14</v>
      </c>
      <c r="D33" s="11"/>
      <c r="E33" s="8">
        <f t="shared" si="1"/>
        <v>0</v>
      </c>
      <c r="F33" s="8">
        <f t="shared" si="0"/>
        <v>0</v>
      </c>
    </row>
    <row r="34" spans="1:6" x14ac:dyDescent="0.35">
      <c r="A34" s="6">
        <v>14</v>
      </c>
      <c r="B34" s="6" t="s">
        <v>0</v>
      </c>
      <c r="C34" s="7">
        <v>14.5</v>
      </c>
      <c r="D34" s="11"/>
      <c r="E34" s="8">
        <f t="shared" si="1"/>
        <v>0</v>
      </c>
      <c r="F34" s="8">
        <f t="shared" si="0"/>
        <v>0</v>
      </c>
    </row>
    <row r="35" spans="1:6" x14ac:dyDescent="0.35">
      <c r="C35" s="9"/>
      <c r="E35" s="10"/>
      <c r="F35" s="10"/>
    </row>
    <row r="36" spans="1:6" x14ac:dyDescent="0.35">
      <c r="C36" s="9"/>
      <c r="E36" s="10"/>
      <c r="F36" s="10"/>
    </row>
    <row r="37" spans="1:6" x14ac:dyDescent="0.35">
      <c r="C37" s="9"/>
      <c r="E37" s="10"/>
      <c r="F37" s="10"/>
    </row>
    <row r="38" spans="1:6" x14ac:dyDescent="0.35">
      <c r="C38" s="9"/>
      <c r="E38" s="10"/>
      <c r="F38" s="10"/>
    </row>
    <row r="39" spans="1:6" x14ac:dyDescent="0.35">
      <c r="C39" s="9"/>
      <c r="E39" s="10"/>
      <c r="F39" s="10"/>
    </row>
    <row r="40" spans="1:6" x14ac:dyDescent="0.35">
      <c r="C40" s="9"/>
      <c r="E40" s="10"/>
      <c r="F40" s="10"/>
    </row>
    <row r="41" spans="1:6" x14ac:dyDescent="0.35">
      <c r="C41" s="9"/>
      <c r="E41" s="10"/>
      <c r="F41" s="10"/>
    </row>
    <row r="42" spans="1:6" x14ac:dyDescent="0.35">
      <c r="C42" s="9"/>
      <c r="E42" s="10"/>
      <c r="F42" s="10"/>
    </row>
    <row r="43" spans="1:6" x14ac:dyDescent="0.35">
      <c r="C43" s="9"/>
      <c r="E43" s="10"/>
      <c r="F43" s="10"/>
    </row>
    <row r="44" spans="1:6" x14ac:dyDescent="0.35">
      <c r="C44" s="9"/>
      <c r="E44" s="10"/>
      <c r="F44" s="10"/>
    </row>
    <row r="45" spans="1:6" x14ac:dyDescent="0.35">
      <c r="C45" s="9"/>
      <c r="E45" s="10"/>
      <c r="F45" s="10"/>
    </row>
    <row r="46" spans="1:6" x14ac:dyDescent="0.35">
      <c r="C46" s="9"/>
    </row>
    <row r="47" spans="1:6" x14ac:dyDescent="0.35">
      <c r="C47" s="9"/>
    </row>
  </sheetData>
  <mergeCells count="1">
    <mergeCell ref="A4:B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 aus Ipm</vt:lpstr>
      <vt:lpstr>16.01.2017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Vahlbruch</dc:creator>
  <cp:lastModifiedBy>Vahlbruch</cp:lastModifiedBy>
  <dcterms:created xsi:type="dcterms:W3CDTF">2017-01-11T20:41:10Z</dcterms:created>
  <dcterms:modified xsi:type="dcterms:W3CDTF">2017-10-06T10:04:36Z</dcterms:modified>
</cp:coreProperties>
</file>